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hutova\Documents\Eva\DATA\VVZ\Opravy 25\65425078 váha Dvořiště\"/>
    </mc:Choice>
  </mc:AlternateContent>
  <xr:revisionPtr revIDLastSave="0" documentId="13_ncr:1_{43038164-46D0-4BA0-BD5E-672BB4712EB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ouhrn" sheetId="1" r:id="rId1"/>
    <sheet name="SO 1 Oprava" sheetId="3" r:id="rId2"/>
    <sheet name="SO 2 Výměna " sheetId="2" r:id="rId3"/>
  </sheets>
  <definedNames>
    <definedName name="_xlnm.Print_Area" localSheetId="0">souhrn!$A$1:$J$17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8" i="2" l="1"/>
  <c r="N9" i="2"/>
  <c r="N10" i="2"/>
  <c r="N11" i="2"/>
  <c r="O11" i="2" s="1"/>
  <c r="N12" i="2"/>
  <c r="O12" i="2" s="1"/>
  <c r="N13" i="2"/>
  <c r="N14" i="2"/>
  <c r="N15" i="2"/>
  <c r="N7" i="2"/>
  <c r="N8" i="3"/>
  <c r="N9" i="3"/>
  <c r="N10" i="3"/>
  <c r="N11" i="3"/>
  <c r="N12" i="3"/>
  <c r="O12" i="3" s="1"/>
  <c r="N13" i="3"/>
  <c r="N7" i="3"/>
  <c r="O15" i="2" l="1"/>
  <c r="P15" i="2" s="1"/>
  <c r="O14" i="2"/>
  <c r="P14" i="2" s="1"/>
  <c r="O13" i="2"/>
  <c r="P13" i="2" s="1"/>
  <c r="P12" i="2"/>
  <c r="P11" i="2"/>
  <c r="O10" i="2"/>
  <c r="P10" i="2" s="1"/>
  <c r="O9" i="2"/>
  <c r="P9" i="2" s="1"/>
  <c r="O8" i="2"/>
  <c r="P8" i="2" s="1"/>
  <c r="O7" i="2"/>
  <c r="P7" i="2" s="1"/>
  <c r="O13" i="3"/>
  <c r="P13" i="3" s="1"/>
  <c r="P12" i="3"/>
  <c r="O11" i="3"/>
  <c r="P11" i="3" s="1"/>
  <c r="O10" i="3"/>
  <c r="P10" i="3" s="1"/>
  <c r="O9" i="3"/>
  <c r="P9" i="3" s="1"/>
  <c r="O8" i="3"/>
  <c r="P8" i="3" s="1"/>
  <c r="O7" i="3"/>
  <c r="P7" i="3" s="1"/>
  <c r="N16" i="3" l="1"/>
  <c r="D5" i="1" s="1"/>
  <c r="O16" i="3"/>
  <c r="E5" i="1" s="1"/>
  <c r="N18" i="2" l="1"/>
  <c r="D6" i="1" s="1"/>
  <c r="D7" i="1" s="1"/>
  <c r="O18" i="2"/>
  <c r="E6" i="1" s="1"/>
  <c r="E7" i="1" s="1"/>
  <c r="P16" i="3"/>
  <c r="F5" i="1" s="1"/>
  <c r="P18" i="2" l="1"/>
  <c r="F6" i="1" s="1"/>
  <c r="F7" i="1" s="1"/>
</calcChain>
</file>

<file path=xl/sharedStrings.xml><?xml version="1.0" encoding="utf-8"?>
<sst xmlns="http://schemas.openxmlformats.org/spreadsheetml/2006/main" count="95" uniqueCount="51">
  <si>
    <t>Položkový soupis prací</t>
  </si>
  <si>
    <t>Č.</t>
  </si>
  <si>
    <t>Položka</t>
  </si>
  <si>
    <t>měrná jednotka</t>
  </si>
  <si>
    <t>Počet MJ</t>
  </si>
  <si>
    <t>jednotková cena</t>
  </si>
  <si>
    <t>cena celkem (bez DPH)</t>
  </si>
  <si>
    <t>(MJ)</t>
  </si>
  <si>
    <t xml:space="preserve"> (Kč)</t>
  </si>
  <si>
    <t>1.</t>
  </si>
  <si>
    <t>soubor</t>
  </si>
  <si>
    <t>2.</t>
  </si>
  <si>
    <t>3.</t>
  </si>
  <si>
    <t>4.</t>
  </si>
  <si>
    <t>5.</t>
  </si>
  <si>
    <t>6.</t>
  </si>
  <si>
    <t>uchazeč vyplní své identifikační údaje, jednotkové ceny, ostatní činnosti do pouze takto podbarvených buněk -</t>
  </si>
  <si>
    <t>dne ……………….</t>
  </si>
  <si>
    <t>uchazeč:  ………………………………….………………..…………………………………………</t>
  </si>
  <si>
    <t>(jméno a příjmení +podpis osoby oprávněné jednat za uchazeče)</t>
  </si>
  <si>
    <t>7.</t>
  </si>
  <si>
    <t>8.</t>
  </si>
  <si>
    <t>Rekapitulace</t>
  </si>
  <si>
    <t xml:space="preserve">cena </t>
  </si>
  <si>
    <t>DPH</t>
  </si>
  <si>
    <t>cena s DPH</t>
  </si>
  <si>
    <t>Celkem</t>
  </si>
  <si>
    <t xml:space="preserve">cena celkem </t>
  </si>
  <si>
    <t>cena celkem s DPH</t>
  </si>
  <si>
    <t>Dodávka  vybavené skříně Rittal</t>
  </si>
  <si>
    <t>Nový řídící vážní počítač Scalex 2200 Xe unit</t>
  </si>
  <si>
    <t>Přenosové moduly dat MOXA</t>
  </si>
  <si>
    <t>Práce celkem na výrobě</t>
  </si>
  <si>
    <t>Práce na místě instalace</t>
  </si>
  <si>
    <t>9.</t>
  </si>
  <si>
    <t>SW úpravy dle platné legislativy, modul DSD</t>
  </si>
  <si>
    <t>Dodání dokumentace, certifikáty, manuály, návody</t>
  </si>
  <si>
    <t>Úřední ověření</t>
  </si>
  <si>
    <t>Nový materiál na váze</t>
  </si>
  <si>
    <t>Chráničky snímače nákolků</t>
  </si>
  <si>
    <t>DPH (21%)</t>
  </si>
  <si>
    <t xml:space="preserve">Nové vyhodnocovací jednotky Scalex 1750 - </t>
  </si>
  <si>
    <t>Demontáž a zpětná montáž  kolejnic (řezy na kolejnicích)  zavaření přípojných kolejnic na nájezdových segmentech</t>
  </si>
  <si>
    <t>Opravné práce (demontáž a montáž příslušenství - viz. popis prací, úprava podkladnic, kontrola lůžek a upevnění tenzometrů, nastavení výšek a rozchodů, kontrola mezer mezi moduly a zavaření podkladnic s brzdnými čepy)</t>
  </si>
  <si>
    <t>Svrškový materiál</t>
  </si>
  <si>
    <t xml:space="preserve">Režijní náklady </t>
  </si>
  <si>
    <t xml:space="preserve">Náklady na dopravu </t>
  </si>
  <si>
    <t>SO 1 Oprava mechanických částí kolejové váhy</t>
  </si>
  <si>
    <t>SO 2 Výměna řídící elektroniky</t>
  </si>
  <si>
    <t>SO 1 Oprava kolejové váhy</t>
  </si>
  <si>
    <r>
      <t>„Oprava mechanických částí kolejové váhy a výměna řídící elektronické jednotky v žst. Horní Dvořiště“</t>
    </r>
    <r>
      <rPr>
        <sz val="11"/>
        <rFont val="Verdana"/>
        <family val="2"/>
        <charset val="238"/>
      </rPr>
      <t xml:space="preserve">                                     příloha Výzvy k podání nabídky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</si>
</sst>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name val="Arial"/>
      <family val="2"/>
      <charset val="238"/>
    </font>
    <font>
      <u/>
      <sz val="26"/>
      <name val="Arial"/>
      <family val="2"/>
      <charset val="238"/>
    </font>
    <font>
      <b/>
      <u/>
      <sz val="22"/>
      <name val="Arial CE"/>
      <family val="2"/>
      <charset val="238"/>
    </font>
    <font>
      <sz val="22"/>
      <color theme="1"/>
      <name val="Verdana"/>
      <family val="2"/>
      <charset val="238"/>
    </font>
    <font>
      <sz val="9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theme="1"/>
      <name val="Calibri"/>
      <family val="2"/>
      <charset val="238"/>
      <scheme val="minor"/>
    </font>
    <font>
      <b/>
      <u/>
      <sz val="9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Verdana"/>
      <family val="2"/>
      <charset val="238"/>
    </font>
    <font>
      <b/>
      <sz val="9"/>
      <color indexed="8"/>
      <name val="Arial"/>
      <family val="2"/>
      <charset val="238"/>
    </font>
    <font>
      <sz val="8"/>
      <name val="Verdana"/>
      <family val="2"/>
      <charset val="238"/>
    </font>
    <font>
      <b/>
      <u/>
      <sz val="11"/>
      <name val="Verdana"/>
      <family val="2"/>
      <charset val="238"/>
    </font>
    <font>
      <sz val="11"/>
      <name val="Verdana"/>
      <family val="2"/>
      <charset val="238"/>
    </font>
    <font>
      <b/>
      <sz val="9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7" fillId="2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4" fontId="11" fillId="3" borderId="16" xfId="0" applyNumberFormat="1" applyFont="1" applyFill="1" applyBorder="1" applyAlignment="1" applyProtection="1">
      <alignment horizontal="right" vertical="center"/>
      <protection locked="0"/>
    </xf>
    <xf numFmtId="4" fontId="11" fillId="3" borderId="25" xfId="0" applyNumberFormat="1" applyFont="1" applyFill="1" applyBorder="1" applyAlignment="1" applyProtection="1">
      <alignment horizontal="right" vertical="center"/>
      <protection locked="0"/>
    </xf>
    <xf numFmtId="0" fontId="7" fillId="2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0" fillId="0" borderId="0" xfId="0" applyProtection="1">
      <protection locked="0"/>
    </xf>
    <xf numFmtId="0" fontId="10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" fontId="14" fillId="0" borderId="0" xfId="0" applyNumberFormat="1" applyFont="1" applyAlignment="1" applyProtection="1">
      <alignment vertical="center"/>
      <protection locked="0"/>
    </xf>
    <xf numFmtId="0" fontId="11" fillId="3" borderId="0" xfId="0" applyFont="1" applyFill="1" applyProtection="1">
      <protection locked="0"/>
    </xf>
    <xf numFmtId="0" fontId="11" fillId="0" borderId="3" xfId="0" applyFont="1" applyBorder="1" applyAlignment="1" applyProtection="1">
      <alignment horizontal="center"/>
    </xf>
    <xf numFmtId="0" fontId="11" fillId="0" borderId="4" xfId="0" applyFont="1" applyBorder="1" applyProtection="1"/>
    <xf numFmtId="0" fontId="11" fillId="0" borderId="5" xfId="0" applyFont="1" applyBorder="1" applyProtection="1"/>
    <xf numFmtId="0" fontId="8" fillId="0" borderId="6" xfId="0" applyFont="1" applyBorder="1" applyProtection="1"/>
    <xf numFmtId="0" fontId="8" fillId="0" borderId="3" xfId="0" applyFont="1" applyBorder="1" applyAlignment="1" applyProtection="1">
      <alignment horizontal="center" wrapText="1"/>
    </xf>
    <xf numFmtId="0" fontId="11" fillId="0" borderId="3" xfId="0" applyFont="1" applyBorder="1" applyAlignment="1" applyProtection="1">
      <alignment horizontal="center" wrapText="1"/>
    </xf>
    <xf numFmtId="0" fontId="12" fillId="0" borderId="3" xfId="0" applyFont="1" applyBorder="1" applyAlignment="1" applyProtection="1">
      <alignment horizontal="center" wrapText="1"/>
    </xf>
    <xf numFmtId="0" fontId="11" fillId="0" borderId="7" xfId="0" applyFont="1" applyBorder="1" applyAlignment="1" applyProtection="1">
      <alignment horizontal="center"/>
    </xf>
    <xf numFmtId="0" fontId="11" fillId="0" borderId="8" xfId="0" applyFont="1" applyBorder="1" applyProtection="1"/>
    <xf numFmtId="0" fontId="11" fillId="0" borderId="9" xfId="0" applyFont="1" applyBorder="1" applyProtection="1"/>
    <xf numFmtId="0" fontId="8" fillId="0" borderId="10" xfId="0" applyFont="1" applyBorder="1" applyProtection="1"/>
    <xf numFmtId="0" fontId="11" fillId="0" borderId="7" xfId="0" applyFont="1" applyBorder="1" applyAlignment="1" applyProtection="1">
      <alignment horizontal="center" vertical="center" wrapText="1"/>
    </xf>
    <xf numFmtId="0" fontId="12" fillId="0" borderId="37" xfId="0" applyFont="1" applyBorder="1" applyAlignme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 vertical="top"/>
    </xf>
    <xf numFmtId="49" fontId="7" fillId="0" borderId="13" xfId="0" applyNumberFormat="1" applyFont="1" applyBorder="1" applyAlignment="1" applyProtection="1">
      <alignment horizontal="left" vertical="top" wrapText="1"/>
    </xf>
    <xf numFmtId="49" fontId="7" fillId="0" borderId="14" xfId="0" applyNumberFormat="1" applyFont="1" applyBorder="1" applyAlignment="1" applyProtection="1">
      <alignment horizontal="left" vertical="top" wrapText="1"/>
    </xf>
    <xf numFmtId="49" fontId="7" fillId="0" borderId="15" xfId="0" applyNumberFormat="1" applyFont="1" applyBorder="1" applyAlignment="1" applyProtection="1">
      <alignment horizontal="left" vertical="top" wrapText="1"/>
    </xf>
    <xf numFmtId="0" fontId="8" fillId="0" borderId="16" xfId="0" applyFont="1" applyBorder="1" applyAlignment="1" applyProtection="1">
      <alignment horizontal="center" vertical="center" wrapText="1"/>
    </xf>
    <xf numFmtId="0" fontId="11" fillId="0" borderId="16" xfId="0" applyFont="1" applyBorder="1" applyAlignment="1" applyProtection="1">
      <alignment horizontal="center" vertical="center"/>
    </xf>
    <xf numFmtId="4" fontId="11" fillId="0" borderId="21" xfId="0" applyNumberFormat="1" applyFont="1" applyBorder="1" applyAlignment="1" applyProtection="1">
      <alignment vertical="center"/>
    </xf>
    <xf numFmtId="4" fontId="8" fillId="0" borderId="27" xfId="0" applyNumberFormat="1" applyFont="1" applyBorder="1" applyAlignment="1" applyProtection="1">
      <alignment vertical="center"/>
    </xf>
    <xf numFmtId="4" fontId="11" fillId="0" borderId="28" xfId="0" applyNumberFormat="1" applyFont="1" applyBorder="1" applyAlignment="1" applyProtection="1">
      <alignment vertical="center"/>
    </xf>
    <xf numFmtId="0" fontId="8" fillId="0" borderId="13" xfId="0" applyFont="1" applyBorder="1" applyAlignment="1" applyProtection="1">
      <alignment vertical="top" wrapText="1"/>
    </xf>
    <xf numFmtId="0" fontId="8" fillId="0" borderId="14" xfId="0" applyFont="1" applyBorder="1" applyAlignment="1" applyProtection="1">
      <alignment vertical="top" wrapText="1"/>
    </xf>
    <xf numFmtId="0" fontId="8" fillId="0" borderId="15" xfId="0" applyFont="1" applyBorder="1" applyAlignment="1" applyProtection="1">
      <alignment vertical="top" wrapText="1"/>
    </xf>
    <xf numFmtId="0" fontId="11" fillId="0" borderId="22" xfId="0" applyFont="1" applyBorder="1" applyAlignment="1" applyProtection="1">
      <alignment horizontal="center" vertical="top"/>
    </xf>
    <xf numFmtId="0" fontId="8" fillId="0" borderId="22" xfId="0" applyFont="1" applyBorder="1" applyAlignment="1" applyProtection="1">
      <alignment vertical="top" wrapText="1"/>
    </xf>
    <xf numFmtId="0" fontId="0" fillId="0" borderId="23" xfId="0" applyBorder="1" applyAlignment="1" applyProtection="1">
      <alignment vertical="top" wrapText="1"/>
    </xf>
    <xf numFmtId="0" fontId="8" fillId="0" borderId="10" xfId="0" applyFont="1" applyBorder="1" applyAlignment="1" applyProtection="1">
      <alignment vertical="top" wrapText="1"/>
    </xf>
    <xf numFmtId="0" fontId="8" fillId="0" borderId="25" xfId="0" applyFont="1" applyBorder="1" applyAlignment="1" applyProtection="1">
      <alignment horizontal="center" vertical="center" wrapText="1"/>
    </xf>
    <xf numFmtId="0" fontId="11" fillId="0" borderId="25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49" fontId="13" fillId="0" borderId="0" xfId="0" applyNumberFormat="1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</xf>
    <xf numFmtId="0" fontId="11" fillId="0" borderId="0" xfId="0" applyFont="1" applyProtection="1"/>
    <xf numFmtId="0" fontId="12" fillId="0" borderId="0" xfId="0" applyFont="1" applyProtection="1"/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4" fontId="14" fillId="0" borderId="2" xfId="0" applyNumberFormat="1" applyFont="1" applyBorder="1" applyAlignment="1" applyProtection="1">
      <alignment vertical="center"/>
    </xf>
    <xf numFmtId="0" fontId="11" fillId="0" borderId="24" xfId="0" applyFont="1" applyBorder="1" applyAlignment="1" applyProtection="1">
      <alignment horizontal="center" vertical="top"/>
    </xf>
    <xf numFmtId="0" fontId="8" fillId="0" borderId="24" xfId="0" applyFont="1" applyBorder="1" applyAlignment="1" applyProtection="1">
      <alignment horizontal="center" vertical="center" wrapText="1"/>
    </xf>
    <xf numFmtId="4" fontId="12" fillId="0" borderId="21" xfId="0" applyNumberFormat="1" applyFont="1" applyBorder="1" applyAlignment="1" applyProtection="1">
      <alignment vertical="center"/>
    </xf>
    <xf numFmtId="4" fontId="12" fillId="0" borderId="28" xfId="0" applyNumberFormat="1" applyFont="1" applyBorder="1" applyAlignment="1" applyProtection="1">
      <alignment vertical="center"/>
    </xf>
    <xf numFmtId="0" fontId="11" fillId="0" borderId="16" xfId="0" applyFont="1" applyBorder="1" applyAlignment="1" applyProtection="1">
      <alignment horizontal="center" vertical="top"/>
    </xf>
    <xf numFmtId="0" fontId="0" fillId="0" borderId="14" xfId="0" applyBorder="1" applyAlignment="1" applyProtection="1">
      <alignment vertical="top" wrapText="1"/>
    </xf>
    <xf numFmtId="0" fontId="8" fillId="0" borderId="20" xfId="0" applyFont="1" applyBorder="1" applyAlignment="1" applyProtection="1">
      <alignment vertical="top" wrapText="1"/>
    </xf>
    <xf numFmtId="49" fontId="7" fillId="0" borderId="18" xfId="0" applyNumberFormat="1" applyFont="1" applyBorder="1" applyAlignment="1" applyProtection="1">
      <alignment horizontal="left" vertical="top" wrapText="1"/>
    </xf>
    <xf numFmtId="0" fontId="0" fillId="0" borderId="19" xfId="0" applyBorder="1" applyAlignment="1" applyProtection="1">
      <alignment horizontal="left" vertical="top" wrapText="1"/>
    </xf>
    <xf numFmtId="49" fontId="7" fillId="0" borderId="20" xfId="0" applyNumberFormat="1" applyFont="1" applyBorder="1" applyAlignment="1" applyProtection="1">
      <alignment horizontal="left" vertical="top" wrapText="1"/>
    </xf>
    <xf numFmtId="0" fontId="4" fillId="2" borderId="0" xfId="0" applyFont="1" applyFill="1" applyAlignment="1" applyProtection="1">
      <alignment horizontal="left"/>
      <protection locked="0"/>
    </xf>
    <xf numFmtId="0" fontId="3" fillId="2" borderId="0" xfId="0" applyFont="1" applyFill="1" applyProtection="1">
      <protection locked="0"/>
    </xf>
    <xf numFmtId="0" fontId="2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2" borderId="0" xfId="0" applyFill="1" applyProtection="1">
      <protection locked="0"/>
    </xf>
    <xf numFmtId="0" fontId="16" fillId="2" borderId="0" xfId="0" applyFont="1" applyFill="1" applyAlignment="1" applyProtection="1">
      <alignment horizontal="center" vertical="center" wrapText="1"/>
    </xf>
    <xf numFmtId="0" fontId="0" fillId="0" borderId="0" xfId="0" applyProtection="1"/>
    <xf numFmtId="0" fontId="5" fillId="2" borderId="0" xfId="0" applyFont="1" applyFill="1" applyAlignment="1" applyProtection="1">
      <alignment horizontal="center" vertical="center" wrapText="1"/>
    </xf>
    <xf numFmtId="0" fontId="1" fillId="0" borderId="0" xfId="0" applyFont="1" applyProtection="1"/>
    <xf numFmtId="0" fontId="6" fillId="0" borderId="0" xfId="0" applyFont="1" applyProtection="1"/>
    <xf numFmtId="0" fontId="8" fillId="0" borderId="26" xfId="0" applyFont="1" applyBorder="1" applyProtection="1"/>
    <xf numFmtId="0" fontId="8" fillId="0" borderId="27" xfId="0" applyFont="1" applyBorder="1" applyProtection="1"/>
    <xf numFmtId="0" fontId="8" fillId="0" borderId="28" xfId="0" applyFont="1" applyBorder="1" applyProtection="1"/>
    <xf numFmtId="0" fontId="8" fillId="0" borderId="31" xfId="0" applyFont="1" applyBorder="1" applyProtection="1"/>
    <xf numFmtId="0" fontId="8" fillId="0" borderId="32" xfId="0" applyFont="1" applyBorder="1" applyProtection="1"/>
    <xf numFmtId="4" fontId="11" fillId="0" borderId="2" xfId="0" applyNumberFormat="1" applyFont="1" applyBorder="1" applyAlignment="1" applyProtection="1">
      <alignment vertical="center"/>
    </xf>
    <xf numFmtId="4" fontId="8" fillId="0" borderId="32" xfId="0" applyNumberFormat="1" applyFont="1" applyBorder="1" applyProtection="1"/>
    <xf numFmtId="4" fontId="8" fillId="0" borderId="33" xfId="0" applyNumberFormat="1" applyFont="1" applyBorder="1" applyProtection="1"/>
    <xf numFmtId="0" fontId="8" fillId="0" borderId="29" xfId="0" applyFont="1" applyBorder="1" applyProtection="1"/>
    <xf numFmtId="0" fontId="8" fillId="0" borderId="1" xfId="0" applyFont="1" applyBorder="1" applyProtection="1"/>
    <xf numFmtId="4" fontId="8" fillId="0" borderId="1" xfId="0" applyNumberFormat="1" applyFont="1" applyBorder="1" applyProtection="1"/>
    <xf numFmtId="4" fontId="8" fillId="0" borderId="30" xfId="0" applyNumberFormat="1" applyFont="1" applyBorder="1" applyProtection="1"/>
    <xf numFmtId="0" fontId="8" fillId="0" borderId="34" xfId="0" applyFont="1" applyBorder="1" applyProtection="1"/>
    <xf numFmtId="0" fontId="8" fillId="0" borderId="35" xfId="0" applyFont="1" applyBorder="1" applyProtection="1"/>
    <xf numFmtId="4" fontId="18" fillId="0" borderId="35" xfId="0" applyNumberFormat="1" applyFont="1" applyBorder="1" applyProtection="1"/>
    <xf numFmtId="4" fontId="8" fillId="0" borderId="35" xfId="0" applyNumberFormat="1" applyFont="1" applyBorder="1" applyProtection="1"/>
    <xf numFmtId="4" fontId="18" fillId="0" borderId="36" xfId="0" applyNumberFormat="1" applyFont="1" applyBorder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tabSelected="1" view="pageLayout" zoomScaleNormal="100" zoomScaleSheetLayoutView="100" workbookViewId="0">
      <selection activeCell="B13" sqref="B13:J13"/>
    </sheetView>
  </sheetViews>
  <sheetFormatPr defaultRowHeight="14.25" x14ac:dyDescent="0.2"/>
  <cols>
    <col min="1" max="1" width="5.69921875" style="9" customWidth="1"/>
    <col min="2" max="2" width="4.59765625" style="9" customWidth="1"/>
    <col min="3" max="3" width="29.19921875" style="9" customWidth="1"/>
    <col min="4" max="5" width="12.69921875" style="9" customWidth="1"/>
    <col min="6" max="6" width="15.5" style="9" customWidth="1"/>
    <col min="7" max="9" width="12.69921875" style="9" customWidth="1"/>
    <col min="10" max="10" width="18.69921875" style="70" customWidth="1"/>
    <col min="11" max="11" width="5.69921875" style="9" customWidth="1"/>
    <col min="12" max="16384" width="8.796875" style="9"/>
  </cols>
  <sheetData>
    <row r="1" spans="1:11" s="68" customFormat="1" ht="37.5" customHeight="1" x14ac:dyDescent="0.45">
      <c r="A1" s="72" t="s">
        <v>50</v>
      </c>
      <c r="B1" s="73"/>
      <c r="C1" s="73"/>
      <c r="D1" s="73"/>
      <c r="E1" s="73"/>
      <c r="F1" s="73"/>
      <c r="G1" s="73"/>
      <c r="H1" s="73"/>
      <c r="I1" s="73"/>
      <c r="J1" s="73"/>
      <c r="K1" s="67"/>
    </row>
    <row r="2" spans="1:11" s="68" customFormat="1" ht="24" customHeight="1" x14ac:dyDescent="0.45">
      <c r="A2" s="74"/>
      <c r="B2" s="75" t="s">
        <v>22</v>
      </c>
      <c r="C2" s="76"/>
      <c r="D2" s="76"/>
      <c r="E2" s="76"/>
      <c r="F2" s="76"/>
      <c r="G2" s="76"/>
      <c r="H2" s="76"/>
      <c r="I2" s="76"/>
      <c r="J2" s="76"/>
      <c r="K2" s="67"/>
    </row>
    <row r="3" spans="1:11" s="68" customFormat="1" ht="24" customHeight="1" thickBot="1" x14ac:dyDescent="0.5">
      <c r="A3" s="74"/>
      <c r="B3" s="76"/>
      <c r="C3" s="76"/>
      <c r="D3" s="76"/>
      <c r="E3" s="76"/>
      <c r="F3" s="76"/>
      <c r="G3" s="76"/>
      <c r="H3" s="76"/>
      <c r="I3" s="76"/>
      <c r="J3" s="76"/>
      <c r="K3" s="67"/>
    </row>
    <row r="4" spans="1:11" s="68" customFormat="1" ht="24" customHeight="1" thickBot="1" x14ac:dyDescent="0.5">
      <c r="A4" s="74"/>
      <c r="B4" s="77"/>
      <c r="C4" s="78"/>
      <c r="D4" s="78" t="s">
        <v>23</v>
      </c>
      <c r="E4" s="78" t="s">
        <v>24</v>
      </c>
      <c r="F4" s="79" t="s">
        <v>25</v>
      </c>
      <c r="G4" s="76"/>
      <c r="H4" s="76"/>
      <c r="I4" s="76"/>
      <c r="J4" s="76"/>
      <c r="K4" s="67"/>
    </row>
    <row r="5" spans="1:11" s="68" customFormat="1" ht="24" customHeight="1" thickBot="1" x14ac:dyDescent="0.5">
      <c r="A5" s="74"/>
      <c r="B5" s="80" t="s">
        <v>9</v>
      </c>
      <c r="C5" s="81" t="s">
        <v>49</v>
      </c>
      <c r="D5" s="82">
        <f>'SO 1 Oprava'!N16</f>
        <v>0</v>
      </c>
      <c r="E5" s="83">
        <f>'SO 1 Oprava'!O16</f>
        <v>0</v>
      </c>
      <c r="F5" s="84">
        <f>'SO 1 Oprava'!P16</f>
        <v>0</v>
      </c>
      <c r="G5" s="76"/>
      <c r="H5" s="76"/>
      <c r="I5" s="76"/>
      <c r="J5" s="76"/>
      <c r="K5" s="67"/>
    </row>
    <row r="6" spans="1:11" s="68" customFormat="1" ht="24" customHeight="1" thickBot="1" x14ac:dyDescent="0.5">
      <c r="A6" s="74"/>
      <c r="B6" s="85" t="s">
        <v>11</v>
      </c>
      <c r="C6" s="86" t="s">
        <v>48</v>
      </c>
      <c r="D6" s="87">
        <f>'SO 2 Výměna '!N18</f>
        <v>0</v>
      </c>
      <c r="E6" s="87">
        <f>'SO 2 Výměna '!O18</f>
        <v>0</v>
      </c>
      <c r="F6" s="88">
        <f>'SO 2 Výměna '!P18</f>
        <v>0</v>
      </c>
      <c r="G6" s="76"/>
      <c r="H6" s="76"/>
      <c r="I6" s="76"/>
      <c r="J6" s="76"/>
      <c r="K6" s="67"/>
    </row>
    <row r="7" spans="1:11" s="68" customFormat="1" ht="24" customHeight="1" thickBot="1" x14ac:dyDescent="0.5">
      <c r="A7" s="74"/>
      <c r="B7" s="89"/>
      <c r="C7" s="90" t="s">
        <v>26</v>
      </c>
      <c r="D7" s="91">
        <f>SUM(D5:D6)</f>
        <v>0</v>
      </c>
      <c r="E7" s="92">
        <f>SUM(E5:E6)</f>
        <v>0</v>
      </c>
      <c r="F7" s="93">
        <f>SUM(F5:F6)</f>
        <v>0</v>
      </c>
      <c r="G7" s="76"/>
      <c r="H7" s="76"/>
      <c r="I7" s="76"/>
      <c r="J7" s="76"/>
      <c r="K7" s="67"/>
    </row>
    <row r="8" spans="1:11" s="68" customFormat="1" ht="37.5" customHeight="1" x14ac:dyDescent="0.45">
      <c r="A8" s="74"/>
      <c r="B8" s="76"/>
      <c r="C8" s="76"/>
      <c r="D8" s="76"/>
      <c r="E8" s="76"/>
      <c r="F8" s="76"/>
      <c r="G8" s="76"/>
      <c r="H8" s="76"/>
      <c r="I8" s="76"/>
      <c r="J8" s="76"/>
      <c r="K8" s="67"/>
    </row>
    <row r="9" spans="1:11" s="68" customFormat="1" ht="37.5" customHeight="1" x14ac:dyDescent="0.45">
      <c r="A9" s="74"/>
      <c r="B9" s="76"/>
      <c r="C9" s="76"/>
      <c r="D9" s="76"/>
      <c r="E9" s="76"/>
      <c r="F9" s="76"/>
      <c r="G9" s="76"/>
      <c r="H9" s="76"/>
      <c r="I9" s="76"/>
      <c r="J9" s="76"/>
      <c r="K9" s="67"/>
    </row>
    <row r="10" spans="1:11" ht="14.25" customHeight="1" x14ac:dyDescent="0.2">
      <c r="B10" s="69"/>
      <c r="C10" s="69"/>
    </row>
    <row r="11" spans="1:11" x14ac:dyDescent="0.2">
      <c r="A11" s="71"/>
      <c r="B11" s="5" t="s">
        <v>17</v>
      </c>
      <c r="C11" s="6"/>
      <c r="D11" s="6"/>
      <c r="E11" s="2"/>
      <c r="F11" s="2"/>
      <c r="G11" s="2"/>
      <c r="H11" s="2"/>
      <c r="I11" s="2"/>
      <c r="J11" s="2"/>
    </row>
    <row r="12" spans="1:11" x14ac:dyDescent="0.2">
      <c r="A12" s="71"/>
      <c r="B12" s="1"/>
      <c r="C12" s="2"/>
      <c r="D12" s="2"/>
      <c r="E12" s="2"/>
      <c r="F12" s="2"/>
      <c r="G12" s="2"/>
      <c r="H12" s="2"/>
      <c r="I12" s="2"/>
      <c r="J12" s="2"/>
    </row>
    <row r="13" spans="1:11" x14ac:dyDescent="0.2">
      <c r="A13" s="71"/>
      <c r="B13" s="5" t="s">
        <v>18</v>
      </c>
      <c r="C13" s="6"/>
      <c r="D13" s="6"/>
      <c r="E13" s="6"/>
      <c r="F13" s="6"/>
      <c r="G13" s="6"/>
      <c r="H13" s="6"/>
      <c r="I13" s="6"/>
      <c r="J13" s="6"/>
    </row>
    <row r="14" spans="1:11" x14ac:dyDescent="0.2">
      <c r="A14" s="71"/>
      <c r="B14" s="1"/>
      <c r="C14" s="1"/>
      <c r="D14" s="1"/>
      <c r="E14" s="1"/>
      <c r="F14" s="1"/>
      <c r="G14" s="1"/>
      <c r="H14" s="1"/>
      <c r="I14" s="1"/>
      <c r="J14" s="1"/>
    </row>
    <row r="15" spans="1:11" x14ac:dyDescent="0.2">
      <c r="A15" s="71"/>
      <c r="B15" s="1" t="s">
        <v>19</v>
      </c>
      <c r="C15" s="2"/>
      <c r="D15" s="2"/>
      <c r="E15" s="2"/>
      <c r="F15" s="2"/>
      <c r="G15" s="2"/>
      <c r="H15" s="2"/>
      <c r="I15" s="2"/>
      <c r="J15" s="2"/>
    </row>
    <row r="16" spans="1:11" x14ac:dyDescent="0.2">
      <c r="A16" s="71"/>
      <c r="B16" s="1"/>
      <c r="C16" s="2"/>
      <c r="D16" s="2"/>
      <c r="E16" s="2"/>
      <c r="F16" s="2"/>
      <c r="G16" s="2"/>
      <c r="H16" s="2"/>
      <c r="I16" s="2"/>
      <c r="J16" s="2"/>
    </row>
    <row r="17" spans="1:10" x14ac:dyDescent="0.2">
      <c r="A17" s="71"/>
      <c r="B17" s="2"/>
      <c r="C17" s="2"/>
      <c r="E17" s="2"/>
      <c r="F17" s="2"/>
      <c r="G17" s="2"/>
      <c r="H17" s="2"/>
      <c r="I17" s="2"/>
      <c r="J17" s="2"/>
    </row>
  </sheetData>
  <sheetProtection algorithmName="SHA-512" hashValue="lvPQEY3ibVif+WBVY1tEiGwqFfEr6f2QcQ+jth1CC1h1Y38yuk42OKqfPIugGo3kCMBPaqdnBNiN56mWrXPtKg==" saltValue="5BOv5zPa9pZxizpxR0daWQ==" spinCount="100000" sheet="1" objects="1" scenarios="1" selectLockedCells="1"/>
  <protectedRanges>
    <protectedRange algorithmName="SHA-512" hashValue="tBXAcGTqGQO7L6LPop+Gwk1qJqqhMM3qE1nhbNkuRa8pqies1pz9ehPHAa0hmxf5z2Vs1+XKVD9yhe0Ty3G7Zg==" saltValue="P+0ZaK3wWhqT7BF8cKtUdw==" spinCount="100000" sqref="B11:D11 B13:J13 C15:J16 B16" name="Oblast1"/>
  </protectedRanges>
  <mergeCells count="3">
    <mergeCell ref="A1:J1"/>
    <mergeCell ref="B11:D11"/>
    <mergeCell ref="B13:J13"/>
  </mergeCells>
  <phoneticPr fontId="15" type="noConversion"/>
  <pageMargins left="0.70866141732283472" right="0.70866141732283472" top="0.78740157480314965" bottom="0.78740157480314965" header="0.31496062992125984" footer="0.31496062992125984"/>
  <pageSetup paperSize="9" scale="70" orientation="landscape" r:id="rId1"/>
  <headerFooter>
    <oddHeader>&amp;C&amp;"Verdana,Tučné"&amp;12&amp;K000000Položkový soupis prací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8"/>
  <sheetViews>
    <sheetView topLeftCell="A4" workbookViewId="0">
      <selection activeCell="M13" sqref="M13"/>
    </sheetView>
  </sheetViews>
  <sheetFormatPr defaultRowHeight="14.25" x14ac:dyDescent="0.2"/>
  <cols>
    <col min="1" max="9" width="8.796875" style="9"/>
    <col min="10" max="10" width="0.19921875" style="9" customWidth="1"/>
    <col min="11" max="16384" width="8.796875" style="9"/>
  </cols>
  <sheetData>
    <row r="1" spans="1:16" x14ac:dyDescent="0.2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8"/>
      <c r="O1" s="8"/>
      <c r="P1" s="8"/>
    </row>
    <row r="2" spans="1:16" x14ac:dyDescent="0.2">
      <c r="A2" s="10" t="s">
        <v>47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2"/>
      <c r="O2" s="12"/>
      <c r="P2" s="12"/>
    </row>
    <row r="3" spans="1:16" x14ac:dyDescent="0.2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2"/>
      <c r="O3" s="12"/>
      <c r="P3" s="12"/>
    </row>
    <row r="4" spans="1:16" ht="15" thickBot="1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2"/>
      <c r="O4" s="12"/>
      <c r="P4" s="12"/>
    </row>
    <row r="5" spans="1:16" ht="24" x14ac:dyDescent="0.2">
      <c r="A5" s="16" t="s">
        <v>1</v>
      </c>
      <c r="B5" s="17" t="s">
        <v>2</v>
      </c>
      <c r="C5" s="18"/>
      <c r="D5" s="18"/>
      <c r="E5" s="18"/>
      <c r="F5" s="18"/>
      <c r="G5" s="18"/>
      <c r="H5" s="18"/>
      <c r="I5" s="18"/>
      <c r="J5" s="19"/>
      <c r="K5" s="20" t="s">
        <v>3</v>
      </c>
      <c r="L5" s="16" t="s">
        <v>4</v>
      </c>
      <c r="M5" s="21" t="s">
        <v>5</v>
      </c>
      <c r="N5" s="22" t="s">
        <v>6</v>
      </c>
      <c r="O5" s="22" t="s">
        <v>40</v>
      </c>
      <c r="P5" s="22" t="s">
        <v>28</v>
      </c>
    </row>
    <row r="6" spans="1:16" ht="15" thickBot="1" x14ac:dyDescent="0.25">
      <c r="A6" s="23"/>
      <c r="B6" s="24"/>
      <c r="C6" s="25"/>
      <c r="D6" s="25"/>
      <c r="E6" s="25"/>
      <c r="F6" s="25"/>
      <c r="G6" s="25"/>
      <c r="H6" s="25"/>
      <c r="I6" s="25"/>
      <c r="J6" s="26"/>
      <c r="K6" s="23" t="s">
        <v>7</v>
      </c>
      <c r="L6" s="23"/>
      <c r="M6" s="27" t="s">
        <v>8</v>
      </c>
      <c r="N6" s="28" t="s">
        <v>8</v>
      </c>
      <c r="O6" s="28" t="s">
        <v>8</v>
      </c>
      <c r="P6" s="28" t="s">
        <v>8</v>
      </c>
    </row>
    <row r="7" spans="1:16" ht="39.75" customHeight="1" thickBot="1" x14ac:dyDescent="0.25">
      <c r="A7" s="29" t="s">
        <v>9</v>
      </c>
      <c r="B7" s="30" t="s">
        <v>43</v>
      </c>
      <c r="C7" s="31"/>
      <c r="D7" s="31"/>
      <c r="E7" s="31"/>
      <c r="F7" s="31"/>
      <c r="G7" s="31"/>
      <c r="H7" s="31"/>
      <c r="I7" s="31"/>
      <c r="J7" s="32"/>
      <c r="K7" s="33" t="s">
        <v>10</v>
      </c>
      <c r="L7" s="34">
        <v>1</v>
      </c>
      <c r="M7" s="3"/>
      <c r="N7" s="35">
        <f>M7*L7</f>
        <v>0</v>
      </c>
      <c r="O7" s="36">
        <f>N7*0.21</f>
        <v>0</v>
      </c>
      <c r="P7" s="37">
        <f>N7+O7</f>
        <v>0</v>
      </c>
    </row>
    <row r="8" spans="1:16" ht="30" customHeight="1" thickBot="1" x14ac:dyDescent="0.25">
      <c r="A8" s="29" t="s">
        <v>11</v>
      </c>
      <c r="B8" s="30" t="s">
        <v>42</v>
      </c>
      <c r="C8" s="31"/>
      <c r="D8" s="31"/>
      <c r="E8" s="31"/>
      <c r="F8" s="31"/>
      <c r="G8" s="31"/>
      <c r="H8" s="31"/>
      <c r="I8" s="31"/>
      <c r="J8" s="32"/>
      <c r="K8" s="33" t="s">
        <v>10</v>
      </c>
      <c r="L8" s="34">
        <v>1</v>
      </c>
      <c r="M8" s="3"/>
      <c r="N8" s="35">
        <f t="shared" ref="N8:N13" si="0">M8*L8</f>
        <v>0</v>
      </c>
      <c r="O8" s="36">
        <f t="shared" ref="O8:O13" si="1">N8*0.21</f>
        <v>0</v>
      </c>
      <c r="P8" s="37">
        <f t="shared" ref="P8:P13" si="2">N8+O8</f>
        <v>0</v>
      </c>
    </row>
    <row r="9" spans="1:16" ht="29.25" customHeight="1" thickBot="1" x14ac:dyDescent="0.25">
      <c r="A9" s="29" t="s">
        <v>12</v>
      </c>
      <c r="B9" s="30" t="s">
        <v>38</v>
      </c>
      <c r="C9" s="31"/>
      <c r="D9" s="31"/>
      <c r="E9" s="31"/>
      <c r="F9" s="31"/>
      <c r="G9" s="31"/>
      <c r="H9" s="31"/>
      <c r="I9" s="31"/>
      <c r="J9" s="32"/>
      <c r="K9" s="33" t="s">
        <v>10</v>
      </c>
      <c r="L9" s="34">
        <v>1</v>
      </c>
      <c r="M9" s="3"/>
      <c r="N9" s="35">
        <f t="shared" si="0"/>
        <v>0</v>
      </c>
      <c r="O9" s="36">
        <f t="shared" si="1"/>
        <v>0</v>
      </c>
      <c r="P9" s="37">
        <f t="shared" si="2"/>
        <v>0</v>
      </c>
    </row>
    <row r="10" spans="1:16" ht="29.25" customHeight="1" thickBot="1" x14ac:dyDescent="0.25">
      <c r="A10" s="29" t="s">
        <v>13</v>
      </c>
      <c r="B10" s="30" t="s">
        <v>44</v>
      </c>
      <c r="C10" s="31"/>
      <c r="D10" s="31"/>
      <c r="E10" s="31"/>
      <c r="F10" s="31"/>
      <c r="G10" s="31"/>
      <c r="H10" s="31"/>
      <c r="I10" s="31"/>
      <c r="J10" s="32"/>
      <c r="K10" s="33" t="s">
        <v>10</v>
      </c>
      <c r="L10" s="34">
        <v>1</v>
      </c>
      <c r="M10" s="3"/>
      <c r="N10" s="35">
        <f t="shared" si="0"/>
        <v>0</v>
      </c>
      <c r="O10" s="36">
        <f t="shared" si="1"/>
        <v>0</v>
      </c>
      <c r="P10" s="37">
        <f t="shared" si="2"/>
        <v>0</v>
      </c>
    </row>
    <row r="11" spans="1:16" ht="28.5" customHeight="1" thickBot="1" x14ac:dyDescent="0.25">
      <c r="A11" s="29" t="s">
        <v>14</v>
      </c>
      <c r="B11" s="30" t="s">
        <v>39</v>
      </c>
      <c r="C11" s="31"/>
      <c r="D11" s="31"/>
      <c r="E11" s="31"/>
      <c r="F11" s="31"/>
      <c r="G11" s="31"/>
      <c r="H11" s="31"/>
      <c r="I11" s="31"/>
      <c r="J11" s="32"/>
      <c r="K11" s="33" t="s">
        <v>10</v>
      </c>
      <c r="L11" s="34">
        <v>1</v>
      </c>
      <c r="M11" s="3"/>
      <c r="N11" s="35">
        <f t="shared" si="0"/>
        <v>0</v>
      </c>
      <c r="O11" s="36">
        <f t="shared" si="1"/>
        <v>0</v>
      </c>
      <c r="P11" s="37">
        <f t="shared" si="2"/>
        <v>0</v>
      </c>
    </row>
    <row r="12" spans="1:16" ht="28.5" customHeight="1" thickBot="1" x14ac:dyDescent="0.25">
      <c r="A12" s="29" t="s">
        <v>15</v>
      </c>
      <c r="B12" s="38" t="s">
        <v>45</v>
      </c>
      <c r="C12" s="39"/>
      <c r="D12" s="39"/>
      <c r="E12" s="39"/>
      <c r="F12" s="39"/>
      <c r="G12" s="39"/>
      <c r="H12" s="39"/>
      <c r="I12" s="39"/>
      <c r="J12" s="40"/>
      <c r="K12" s="33" t="s">
        <v>10</v>
      </c>
      <c r="L12" s="34">
        <v>1</v>
      </c>
      <c r="M12" s="3"/>
      <c r="N12" s="35">
        <f t="shared" si="0"/>
        <v>0</v>
      </c>
      <c r="O12" s="36">
        <f t="shared" si="1"/>
        <v>0</v>
      </c>
      <c r="P12" s="37">
        <f t="shared" si="2"/>
        <v>0</v>
      </c>
    </row>
    <row r="13" spans="1:16" ht="28.5" customHeight="1" thickBot="1" x14ac:dyDescent="0.25">
      <c r="A13" s="41" t="s">
        <v>20</v>
      </c>
      <c r="B13" s="42" t="s">
        <v>46</v>
      </c>
      <c r="C13" s="43"/>
      <c r="D13" s="43"/>
      <c r="E13" s="43"/>
      <c r="F13" s="43"/>
      <c r="G13" s="43"/>
      <c r="H13" s="43"/>
      <c r="I13" s="43"/>
      <c r="J13" s="44"/>
      <c r="K13" s="45" t="s">
        <v>10</v>
      </c>
      <c r="L13" s="46">
        <v>1</v>
      </c>
      <c r="M13" s="4"/>
      <c r="N13" s="35">
        <f t="shared" si="0"/>
        <v>0</v>
      </c>
      <c r="O13" s="36">
        <f t="shared" si="1"/>
        <v>0</v>
      </c>
      <c r="P13" s="37">
        <f t="shared" si="2"/>
        <v>0</v>
      </c>
    </row>
    <row r="14" spans="1:16" x14ac:dyDescent="0.2">
      <c r="A14" s="47"/>
      <c r="B14" s="48"/>
      <c r="C14" s="49"/>
      <c r="D14" s="49"/>
      <c r="E14" s="49"/>
      <c r="F14" s="49"/>
      <c r="G14" s="49"/>
      <c r="H14" s="49"/>
      <c r="I14" s="49"/>
      <c r="J14" s="49"/>
      <c r="K14" s="47"/>
      <c r="L14" s="47"/>
      <c r="M14" s="47"/>
      <c r="N14" s="50"/>
      <c r="O14" s="50"/>
      <c r="P14" s="50"/>
    </row>
    <row r="15" spans="1:16" ht="15" thickBot="1" x14ac:dyDescent="0.25">
      <c r="A15" s="51"/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2"/>
      <c r="O15" s="52"/>
      <c r="P15" s="52"/>
    </row>
    <row r="16" spans="1:16" ht="15" thickBot="1" x14ac:dyDescent="0.25">
      <c r="A16" s="53" t="s">
        <v>27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5"/>
      <c r="N16" s="56">
        <f>SUM(N7:N15)</f>
        <v>0</v>
      </c>
      <c r="O16" s="56">
        <f>SUM(O7:O15)</f>
        <v>0</v>
      </c>
      <c r="P16" s="56">
        <f>SUM(P7:P15)</f>
        <v>0</v>
      </c>
    </row>
    <row r="17" spans="1:16" x14ac:dyDescent="0.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4"/>
      <c r="O17" s="14"/>
      <c r="P17" s="14"/>
    </row>
    <row r="18" spans="1:16" x14ac:dyDescent="0.2">
      <c r="A18" s="11"/>
      <c r="B18" s="11" t="s">
        <v>16</v>
      </c>
      <c r="C18" s="7"/>
      <c r="D18" s="11"/>
      <c r="E18" s="11"/>
      <c r="F18" s="11"/>
      <c r="G18" s="11"/>
      <c r="H18" s="11"/>
      <c r="I18" s="11"/>
      <c r="J18" s="11"/>
      <c r="K18" s="7"/>
      <c r="L18" s="15"/>
      <c r="M18" s="11"/>
      <c r="N18" s="12"/>
      <c r="O18" s="12"/>
      <c r="P18" s="12"/>
    </row>
  </sheetData>
  <sheetProtection algorithmName="SHA-512" hashValue="2+tuGRwdg7W5NBY4ji1gX7QTb3JV39MjraKDLwkS7IUMFpuS4Dj2z1Vg9TzPv/BAFQEHoPVenbatPorkJFCEng==" saltValue="oe6U05Vfq9kcmF7wOF4fNw==" spinCount="100000" sheet="1" objects="1" scenarios="1" selectLockedCells="1"/>
  <protectedRanges>
    <protectedRange algorithmName="SHA-512" hashValue="tBXAcGTqGQO7L6LPop+Gwk1qJqqhMM3qE1nhbNkuRa8pqies1pz9ehPHAa0hmxf5z2Vs1+XKVD9yhe0Ty3G7Zg==" saltValue="P+0ZaK3wWhqT7BF8cKtUdw==" spinCount="100000" sqref="N5:P5 L18 M7:M13" name="Oblast1_12"/>
  </protectedRanges>
  <mergeCells count="8">
    <mergeCell ref="B7:J7"/>
    <mergeCell ref="B12:J12"/>
    <mergeCell ref="B13:I13"/>
    <mergeCell ref="A16:M16"/>
    <mergeCell ref="B8:J8"/>
    <mergeCell ref="B9:J9"/>
    <mergeCell ref="B10:J10"/>
    <mergeCell ref="B11:J11"/>
  </mergeCells>
  <pageMargins left="0.7" right="0.7" top="0.78740157499999996" bottom="0.78740157499999996" header="0.3" footer="0.3"/>
  <pageSetup paperSize="9" orientation="portrait" r:id="rId1"/>
  <headerFooter>
    <oddHeader>&amp;C&amp;"Verdana"&amp;7&amp;K000000 SŽ: Interní&amp;1#_x000D_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0"/>
  <sheetViews>
    <sheetView workbookViewId="0">
      <selection activeCell="M11" sqref="M11"/>
    </sheetView>
  </sheetViews>
  <sheetFormatPr defaultRowHeight="14.25" x14ac:dyDescent="0.2"/>
  <cols>
    <col min="1" max="8" width="8.796875" style="9"/>
    <col min="9" max="9" width="8.796875" style="9" customWidth="1"/>
    <col min="10" max="10" width="0.19921875" style="9" customWidth="1"/>
    <col min="11" max="16384" width="8.796875" style="9"/>
  </cols>
  <sheetData>
    <row r="1" spans="1:16" x14ac:dyDescent="0.2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8"/>
      <c r="O1" s="8"/>
      <c r="P1" s="8"/>
    </row>
    <row r="2" spans="1:16" x14ac:dyDescent="0.2">
      <c r="A2" s="10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2"/>
      <c r="O2" s="12"/>
      <c r="P2" s="12"/>
    </row>
    <row r="3" spans="1:16" x14ac:dyDescent="0.2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2"/>
      <c r="O3" s="12"/>
      <c r="P3" s="12"/>
    </row>
    <row r="4" spans="1:16" ht="15" thickBot="1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2"/>
      <c r="O4" s="12"/>
      <c r="P4" s="12"/>
    </row>
    <row r="5" spans="1:16" ht="24" x14ac:dyDescent="0.2">
      <c r="A5" s="16" t="s">
        <v>1</v>
      </c>
      <c r="B5" s="17" t="s">
        <v>2</v>
      </c>
      <c r="C5" s="18"/>
      <c r="D5" s="18"/>
      <c r="E5" s="18"/>
      <c r="F5" s="18"/>
      <c r="G5" s="18"/>
      <c r="H5" s="18"/>
      <c r="I5" s="18"/>
      <c r="J5" s="19"/>
      <c r="K5" s="20" t="s">
        <v>3</v>
      </c>
      <c r="L5" s="16" t="s">
        <v>4</v>
      </c>
      <c r="M5" s="21" t="s">
        <v>5</v>
      </c>
      <c r="N5" s="22" t="s">
        <v>6</v>
      </c>
      <c r="O5" s="22" t="s">
        <v>40</v>
      </c>
      <c r="P5" s="22" t="s">
        <v>28</v>
      </c>
    </row>
    <row r="6" spans="1:16" ht="15" thickBot="1" x14ac:dyDescent="0.25">
      <c r="A6" s="23"/>
      <c r="B6" s="24"/>
      <c r="C6" s="25"/>
      <c r="D6" s="25"/>
      <c r="E6" s="25"/>
      <c r="F6" s="25"/>
      <c r="G6" s="25"/>
      <c r="H6" s="25"/>
      <c r="I6" s="25"/>
      <c r="J6" s="26"/>
      <c r="K6" s="23" t="s">
        <v>7</v>
      </c>
      <c r="L6" s="23"/>
      <c r="M6" s="27" t="s">
        <v>8</v>
      </c>
      <c r="N6" s="28" t="s">
        <v>8</v>
      </c>
      <c r="O6" s="28" t="s">
        <v>8</v>
      </c>
      <c r="P6" s="28" t="s">
        <v>8</v>
      </c>
    </row>
    <row r="7" spans="1:16" ht="29.25" customHeight="1" thickBot="1" x14ac:dyDescent="0.25">
      <c r="A7" s="57" t="s">
        <v>9</v>
      </c>
      <c r="B7" s="30" t="s">
        <v>29</v>
      </c>
      <c r="C7" s="31"/>
      <c r="D7" s="31"/>
      <c r="E7" s="31"/>
      <c r="F7" s="31"/>
      <c r="G7" s="31"/>
      <c r="H7" s="31"/>
      <c r="I7" s="31"/>
      <c r="J7" s="32"/>
      <c r="K7" s="58" t="s">
        <v>10</v>
      </c>
      <c r="L7" s="34">
        <v>1</v>
      </c>
      <c r="M7" s="3"/>
      <c r="N7" s="59">
        <f>M7*L7</f>
        <v>0</v>
      </c>
      <c r="O7" s="36">
        <f>N7*0.21</f>
        <v>0</v>
      </c>
      <c r="P7" s="60">
        <f>N7+O7</f>
        <v>0</v>
      </c>
    </row>
    <row r="8" spans="1:16" ht="30" customHeight="1" thickBot="1" x14ac:dyDescent="0.25">
      <c r="A8" s="61" t="s">
        <v>11</v>
      </c>
      <c r="B8" s="30" t="s">
        <v>30</v>
      </c>
      <c r="C8" s="31"/>
      <c r="D8" s="31"/>
      <c r="E8" s="31"/>
      <c r="F8" s="31"/>
      <c r="G8" s="31"/>
      <c r="H8" s="31"/>
      <c r="I8" s="31"/>
      <c r="J8" s="32"/>
      <c r="K8" s="33" t="s">
        <v>10</v>
      </c>
      <c r="L8" s="34">
        <v>1</v>
      </c>
      <c r="M8" s="3"/>
      <c r="N8" s="59">
        <f t="shared" ref="N8:N15" si="0">M8*L8</f>
        <v>0</v>
      </c>
      <c r="O8" s="36">
        <f t="shared" ref="O8:O15" si="1">N8*0.21</f>
        <v>0</v>
      </c>
      <c r="P8" s="60">
        <f t="shared" ref="P8:P15" si="2">N8+O8</f>
        <v>0</v>
      </c>
    </row>
    <row r="9" spans="1:16" ht="29.25" customHeight="1" thickBot="1" x14ac:dyDescent="0.25">
      <c r="A9" s="61" t="s">
        <v>12</v>
      </c>
      <c r="B9" s="30" t="s">
        <v>41</v>
      </c>
      <c r="C9" s="31"/>
      <c r="D9" s="31"/>
      <c r="E9" s="31"/>
      <c r="F9" s="31"/>
      <c r="G9" s="31"/>
      <c r="H9" s="31"/>
      <c r="I9" s="31"/>
      <c r="J9" s="32"/>
      <c r="K9" s="33" t="s">
        <v>10</v>
      </c>
      <c r="L9" s="34">
        <v>1</v>
      </c>
      <c r="M9" s="3"/>
      <c r="N9" s="59">
        <f t="shared" si="0"/>
        <v>0</v>
      </c>
      <c r="O9" s="36">
        <f t="shared" si="1"/>
        <v>0</v>
      </c>
      <c r="P9" s="60">
        <f t="shared" si="2"/>
        <v>0</v>
      </c>
    </row>
    <row r="10" spans="1:16" ht="29.25" customHeight="1" thickBot="1" x14ac:dyDescent="0.25">
      <c r="A10" s="61" t="s">
        <v>13</v>
      </c>
      <c r="B10" s="30" t="s">
        <v>31</v>
      </c>
      <c r="C10" s="31"/>
      <c r="D10" s="31"/>
      <c r="E10" s="31"/>
      <c r="F10" s="31"/>
      <c r="G10" s="31"/>
      <c r="H10" s="31"/>
      <c r="I10" s="31"/>
      <c r="J10" s="32"/>
      <c r="K10" s="33" t="s">
        <v>10</v>
      </c>
      <c r="L10" s="34">
        <v>1</v>
      </c>
      <c r="M10" s="3"/>
      <c r="N10" s="59">
        <f t="shared" si="0"/>
        <v>0</v>
      </c>
      <c r="O10" s="36">
        <f t="shared" si="1"/>
        <v>0</v>
      </c>
      <c r="P10" s="60">
        <f t="shared" si="2"/>
        <v>0</v>
      </c>
    </row>
    <row r="11" spans="1:16" ht="28.5" customHeight="1" thickBot="1" x14ac:dyDescent="0.25">
      <c r="A11" s="61" t="s">
        <v>14</v>
      </c>
      <c r="B11" s="30" t="s">
        <v>32</v>
      </c>
      <c r="C11" s="31"/>
      <c r="D11" s="31"/>
      <c r="E11" s="31"/>
      <c r="F11" s="31"/>
      <c r="G11" s="31"/>
      <c r="H11" s="31"/>
      <c r="I11" s="31"/>
      <c r="J11" s="32"/>
      <c r="K11" s="33" t="s">
        <v>10</v>
      </c>
      <c r="L11" s="34">
        <v>1</v>
      </c>
      <c r="M11" s="3"/>
      <c r="N11" s="59">
        <f t="shared" si="0"/>
        <v>0</v>
      </c>
      <c r="O11" s="36">
        <f t="shared" si="1"/>
        <v>0</v>
      </c>
      <c r="P11" s="60">
        <f t="shared" si="2"/>
        <v>0</v>
      </c>
    </row>
    <row r="12" spans="1:16" ht="28.5" customHeight="1" thickBot="1" x14ac:dyDescent="0.25">
      <c r="A12" s="61" t="s">
        <v>15</v>
      </c>
      <c r="B12" s="38" t="s">
        <v>33</v>
      </c>
      <c r="C12" s="39"/>
      <c r="D12" s="39"/>
      <c r="E12" s="39"/>
      <c r="F12" s="39"/>
      <c r="G12" s="39"/>
      <c r="H12" s="39"/>
      <c r="I12" s="39"/>
      <c r="J12" s="40"/>
      <c r="K12" s="33" t="s">
        <v>10</v>
      </c>
      <c r="L12" s="34">
        <v>1</v>
      </c>
      <c r="M12" s="3"/>
      <c r="N12" s="59">
        <f t="shared" si="0"/>
        <v>0</v>
      </c>
      <c r="O12" s="36">
        <f t="shared" si="1"/>
        <v>0</v>
      </c>
      <c r="P12" s="60">
        <f t="shared" si="2"/>
        <v>0</v>
      </c>
    </row>
    <row r="13" spans="1:16" ht="28.5" customHeight="1" thickBot="1" x14ac:dyDescent="0.25">
      <c r="A13" s="61" t="s">
        <v>20</v>
      </c>
      <c r="B13" s="38" t="s">
        <v>35</v>
      </c>
      <c r="C13" s="62"/>
      <c r="D13" s="62"/>
      <c r="E13" s="62"/>
      <c r="F13" s="62"/>
      <c r="G13" s="62"/>
      <c r="H13" s="62"/>
      <c r="I13" s="62"/>
      <c r="J13" s="63"/>
      <c r="K13" s="33" t="s">
        <v>10</v>
      </c>
      <c r="L13" s="34">
        <v>1</v>
      </c>
      <c r="M13" s="3"/>
      <c r="N13" s="59">
        <f t="shared" si="0"/>
        <v>0</v>
      </c>
      <c r="O13" s="36">
        <f t="shared" si="1"/>
        <v>0</v>
      </c>
      <c r="P13" s="60">
        <f t="shared" si="2"/>
        <v>0</v>
      </c>
    </row>
    <row r="14" spans="1:16" ht="28.5" customHeight="1" thickBot="1" x14ac:dyDescent="0.25">
      <c r="A14" s="61" t="s">
        <v>21</v>
      </c>
      <c r="B14" s="38" t="s">
        <v>36</v>
      </c>
      <c r="C14" s="62"/>
      <c r="D14" s="62"/>
      <c r="E14" s="62"/>
      <c r="F14" s="62"/>
      <c r="G14" s="62"/>
      <c r="H14" s="62"/>
      <c r="I14" s="62"/>
      <c r="J14" s="63"/>
      <c r="K14" s="33" t="s">
        <v>10</v>
      </c>
      <c r="L14" s="34">
        <v>1</v>
      </c>
      <c r="M14" s="3"/>
      <c r="N14" s="59">
        <f t="shared" si="0"/>
        <v>0</v>
      </c>
      <c r="O14" s="36">
        <f t="shared" si="1"/>
        <v>0</v>
      </c>
      <c r="P14" s="60">
        <f t="shared" si="2"/>
        <v>0</v>
      </c>
    </row>
    <row r="15" spans="1:16" ht="28.5" customHeight="1" x14ac:dyDescent="0.2">
      <c r="A15" s="61" t="s">
        <v>34</v>
      </c>
      <c r="B15" s="64" t="s">
        <v>37</v>
      </c>
      <c r="C15" s="65"/>
      <c r="D15" s="65"/>
      <c r="E15" s="65"/>
      <c r="F15" s="65"/>
      <c r="G15" s="65"/>
      <c r="H15" s="65"/>
      <c r="I15" s="65"/>
      <c r="J15" s="66"/>
      <c r="K15" s="33" t="s">
        <v>10</v>
      </c>
      <c r="L15" s="34">
        <v>1</v>
      </c>
      <c r="M15" s="3"/>
      <c r="N15" s="59">
        <f t="shared" si="0"/>
        <v>0</v>
      </c>
      <c r="O15" s="36">
        <f t="shared" si="1"/>
        <v>0</v>
      </c>
      <c r="P15" s="60">
        <f t="shared" si="2"/>
        <v>0</v>
      </c>
    </row>
    <row r="16" spans="1:16" x14ac:dyDescent="0.2">
      <c r="A16" s="47"/>
      <c r="B16" s="48"/>
      <c r="C16" s="49"/>
      <c r="D16" s="49"/>
      <c r="E16" s="49"/>
      <c r="F16" s="49"/>
      <c r="G16" s="49"/>
      <c r="H16" s="49"/>
      <c r="I16" s="49"/>
      <c r="J16" s="49"/>
      <c r="K16" s="47"/>
      <c r="L16" s="47"/>
      <c r="M16" s="47"/>
      <c r="N16" s="50"/>
      <c r="O16" s="50"/>
      <c r="P16" s="50"/>
    </row>
    <row r="17" spans="1:16" ht="15" thickBot="1" x14ac:dyDescent="0.25">
      <c r="A17" s="51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2"/>
      <c r="O17" s="52"/>
      <c r="P17" s="52"/>
    </row>
    <row r="18" spans="1:16" ht="15" thickBot="1" x14ac:dyDescent="0.25">
      <c r="A18" s="53" t="s">
        <v>27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5"/>
      <c r="N18" s="56">
        <f>SUM(N7:N17)</f>
        <v>0</v>
      </c>
      <c r="O18" s="56">
        <f>SUM(O7:O17)</f>
        <v>0</v>
      </c>
      <c r="P18" s="56">
        <f>SUM(P7:P17)</f>
        <v>0</v>
      </c>
    </row>
    <row r="19" spans="1:16" x14ac:dyDescent="0.2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4"/>
      <c r="O19" s="14"/>
      <c r="P19" s="14"/>
    </row>
    <row r="20" spans="1:16" x14ac:dyDescent="0.2">
      <c r="A20" s="11"/>
      <c r="B20" s="11" t="s">
        <v>16</v>
      </c>
      <c r="C20" s="7"/>
      <c r="D20" s="11"/>
      <c r="E20" s="11"/>
      <c r="F20" s="11"/>
      <c r="G20" s="11"/>
      <c r="H20" s="11"/>
      <c r="I20" s="11"/>
      <c r="J20" s="11"/>
      <c r="K20" s="7"/>
      <c r="L20" s="15"/>
      <c r="M20" s="11"/>
      <c r="N20" s="12"/>
      <c r="O20" s="12"/>
      <c r="P20" s="12"/>
    </row>
  </sheetData>
  <sheetProtection algorithmName="SHA-512" hashValue="L3gjUsn12beeq32zTapIY/mt4L28GJo5ayZ7dTRl3ekwmxwHp7PgHkxQNq6a4GR9qn2lFaEoRCE/egZ6Ce3DqQ==" saltValue="q8JeY1cEPfVpS/OuLvvqQA==" spinCount="100000" sheet="1" objects="1" scenarios="1" selectLockedCells="1"/>
  <protectedRanges>
    <protectedRange algorithmName="SHA-512" hashValue="tBXAcGTqGQO7L6LPop+Gwk1qJqqhMM3qE1nhbNkuRa8pqies1pz9ehPHAa0hmxf5z2Vs1+XKVD9yhe0Ty3G7Zg==" saltValue="P+0ZaK3wWhqT7BF8cKtUdw==" spinCount="100000" sqref="N5:P5 L20 M7:M15" name="Oblast1_12"/>
  </protectedRanges>
  <mergeCells count="10">
    <mergeCell ref="A18:M18"/>
    <mergeCell ref="B7:J7"/>
    <mergeCell ref="B8:J8"/>
    <mergeCell ref="B9:J9"/>
    <mergeCell ref="B10:J10"/>
    <mergeCell ref="B11:J11"/>
    <mergeCell ref="B12:J12"/>
    <mergeCell ref="B15:I15"/>
    <mergeCell ref="B13:I13"/>
    <mergeCell ref="B14:I14"/>
  </mergeCells>
  <phoneticPr fontId="15" type="noConversion"/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souhrn</vt:lpstr>
      <vt:lpstr>SO 1 Oprava</vt:lpstr>
      <vt:lpstr>SO 2 Výměna </vt:lpstr>
      <vt:lpstr>souhrn!Oblast_tisku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Kudrnáč Vladimír, Ing.</dc:creator>
  <cp:lastModifiedBy>Schůtová Eva, Ing.</cp:lastModifiedBy>
  <cp:lastPrinted>2025-06-05T06:08:26Z</cp:lastPrinted>
  <dcterms:created xsi:type="dcterms:W3CDTF">2019-08-09T07:08:18Z</dcterms:created>
  <dcterms:modified xsi:type="dcterms:W3CDTF">2025-07-14T07:48:26Z</dcterms:modified>
</cp:coreProperties>
</file>